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0.34.1.125\Müşteri Çözümleri\7- Ebis Raporlar\2024\12- Aralık\EBİS ST\"/>
    </mc:Choice>
  </mc:AlternateContent>
  <xr:revisionPtr revIDLastSave="0" documentId="13_ncr:1_{2BC660D4-77A3-461D-AA0F-D72A6AC10B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alık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E5" i="1" l="1"/>
  <c r="L5" i="1"/>
  <c r="L4" i="1" l="1"/>
  <c r="L6" i="1" l="1"/>
  <c r="E6" i="1" l="1"/>
  <c r="E4" i="1" l="1"/>
</calcChain>
</file>

<file path=xl/sharedStrings.xml><?xml version="1.0" encoding="utf-8"?>
<sst xmlns="http://schemas.openxmlformats.org/spreadsheetml/2006/main" count="20" uniqueCount="18">
  <si>
    <t>Şikayet Sayısı</t>
  </si>
  <si>
    <t>Şikayet  kategorisinin şikayet sayısına göre sıralanması</t>
  </si>
  <si>
    <t>Veri Türü</t>
  </si>
  <si>
    <t>Toplam Şikayet Sayısı</t>
  </si>
  <si>
    <t>1000 kişi başına düşen şikayet sayısı</t>
  </si>
  <si>
    <t>2 iş günü içerisinde sonuçlanan şikayet sayısı (S1)</t>
  </si>
  <si>
    <t>3-15 iş günü içerisinde sonuçlanan şikayet sayısı (S2)</t>
  </si>
  <si>
    <t>15 iş gününden fazla sürede sonuçlanan şikayet sayısı (S3)</t>
  </si>
  <si>
    <t>Mükerrer Şikayet Sayısı (S4)</t>
  </si>
  <si>
    <t>Sonuçlanmayan şikayet sayısı (S5)</t>
  </si>
  <si>
    <t>Ortalama sonuçlanma  süresi(gün) (S6)</t>
  </si>
  <si>
    <t>Şikayetlerin kategorilere göre oransal dağılımı</t>
  </si>
  <si>
    <t>Tüketici Sayısı (T1)</t>
  </si>
  <si>
    <t>Toplam Şikayet</t>
  </si>
  <si>
    <t>3. Ödeme</t>
  </si>
  <si>
    <t>3.1. Fatura Ödemesi</t>
  </si>
  <si>
    <t>3.2. Zamanında ödenmeyen borçlar (K9)</t>
  </si>
  <si>
    <t>Not: Aralık ayında serbest tüketici şikayetlerinde toplamda 2 kategoriden başvuru alınmıştır. Bu nedenle tabloda ilk 2 sırada yer alan şikayetlere yer verilmiştir.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</si>
</sst>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0" fontId="5" fillId="0" borderId="1" xfId="1" applyNumberFormat="1" applyFont="1" applyFill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3" fontId="0" fillId="0" borderId="1" xfId="0" applyNumberForma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0" fillId="0" borderId="1" xfId="0" applyNumberFormat="1" applyBorder="1" applyAlignment="1">
      <alignment horizontal="right" wrapText="1"/>
    </xf>
    <xf numFmtId="2" fontId="0" fillId="0" borderId="0" xfId="0" applyNumberFormat="1"/>
    <xf numFmtId="2" fontId="0" fillId="0" borderId="1" xfId="0" applyNumberFormat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9"/>
  <sheetViews>
    <sheetView tabSelected="1" zoomScale="85" zoomScaleNormal="85" workbookViewId="0"/>
  </sheetViews>
  <sheetFormatPr defaultRowHeight="14.4" x14ac:dyDescent="0.3"/>
  <cols>
    <col min="1" max="1" width="12.21875" customWidth="1"/>
    <col min="2" max="2" width="36" customWidth="1"/>
    <col min="3" max="3" width="49.21875" customWidth="1"/>
    <col min="6" max="6" width="11.21875" customWidth="1"/>
    <col min="7" max="7" width="10.5546875" customWidth="1"/>
    <col min="8" max="8" width="9.5546875" customWidth="1"/>
    <col min="10" max="10" width="13.77734375" customWidth="1"/>
    <col min="11" max="11" width="11.5546875" customWidth="1"/>
    <col min="12" max="12" width="10.77734375" customWidth="1"/>
  </cols>
  <sheetData>
    <row r="2" spans="1:13" x14ac:dyDescent="0.3">
      <c r="A2" s="1"/>
      <c r="B2" s="1"/>
      <c r="C2" s="1"/>
      <c r="D2" s="18" t="s">
        <v>0</v>
      </c>
      <c r="E2" s="19"/>
      <c r="F2" s="19"/>
      <c r="G2" s="19"/>
      <c r="H2" s="19"/>
      <c r="I2" s="19"/>
      <c r="J2" s="19"/>
      <c r="K2" s="19"/>
      <c r="L2" s="20"/>
    </row>
    <row r="3" spans="1:13" ht="96.6" x14ac:dyDescent="0.3">
      <c r="A3" s="2" t="s">
        <v>1</v>
      </c>
      <c r="B3" s="16" t="s">
        <v>2</v>
      </c>
      <c r="C3" s="17"/>
      <c r="D3" s="2" t="s">
        <v>3</v>
      </c>
      <c r="E3" s="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6"/>
    </row>
    <row r="4" spans="1:13" x14ac:dyDescent="0.3">
      <c r="A4" s="4">
        <v>1</v>
      </c>
      <c r="B4" s="5" t="s">
        <v>14</v>
      </c>
      <c r="C4" s="10" t="s">
        <v>15</v>
      </c>
      <c r="D4" s="11">
        <v>3</v>
      </c>
      <c r="E4" s="12">
        <f>IF($D$7=0,0,(D4/$D7)*1000)</f>
        <v>0.57493292449214262</v>
      </c>
      <c r="F4" s="13">
        <v>3</v>
      </c>
      <c r="G4" s="13">
        <v>0</v>
      </c>
      <c r="H4" s="13">
        <v>0</v>
      </c>
      <c r="I4" s="13">
        <v>0</v>
      </c>
      <c r="J4" s="13">
        <v>0</v>
      </c>
      <c r="K4" s="12">
        <f>IF((D4=J4),0,0/(D4))</f>
        <v>0</v>
      </c>
      <c r="L4" s="9">
        <f>IF($D$6=0,0,D4/D$6)</f>
        <v>0.75</v>
      </c>
      <c r="M4" s="6"/>
    </row>
    <row r="5" spans="1:13" x14ac:dyDescent="0.3">
      <c r="A5" s="4">
        <v>2</v>
      </c>
      <c r="B5" s="5" t="s">
        <v>14</v>
      </c>
      <c r="C5" s="10" t="s">
        <v>16</v>
      </c>
      <c r="D5" s="11">
        <v>1</v>
      </c>
      <c r="E5" s="12">
        <f>IF($D$7=0,0,(D5/$D7)*1000)</f>
        <v>0.19164430816404754</v>
      </c>
      <c r="F5" s="13">
        <v>1</v>
      </c>
      <c r="G5" s="13">
        <v>0</v>
      </c>
      <c r="H5" s="13">
        <v>0</v>
      </c>
      <c r="I5" s="13">
        <v>0</v>
      </c>
      <c r="J5" s="13">
        <v>0</v>
      </c>
      <c r="K5" s="12">
        <f>IF((D5=J5),0,2/(D5))</f>
        <v>2</v>
      </c>
      <c r="L5" s="9">
        <f>IF($D$6=0,0,D5/D$6)</f>
        <v>0.25</v>
      </c>
      <c r="M5" s="6"/>
    </row>
    <row r="6" spans="1:13" x14ac:dyDescent="0.3">
      <c r="A6" s="4"/>
      <c r="B6" s="5" t="s">
        <v>13</v>
      </c>
      <c r="C6" s="5" t="s">
        <v>13</v>
      </c>
      <c r="D6" s="14">
        <v>4</v>
      </c>
      <c r="E6" s="12">
        <f>IF($D$7=0,0,(D6/$D7)*1000)</f>
        <v>0.76657723265619016</v>
      </c>
      <c r="F6" s="15">
        <v>4</v>
      </c>
      <c r="G6" s="15">
        <v>0</v>
      </c>
      <c r="H6" s="15">
        <v>0</v>
      </c>
      <c r="I6" s="15">
        <v>0</v>
      </c>
      <c r="J6" s="15">
        <v>0</v>
      </c>
      <c r="K6" s="23">
        <v>0.5</v>
      </c>
      <c r="L6" s="9">
        <f>IF($D$6=0,0,D6/D$6)</f>
        <v>1</v>
      </c>
      <c r="M6" s="6"/>
    </row>
    <row r="7" spans="1:13" x14ac:dyDescent="0.3">
      <c r="A7" s="7"/>
      <c r="B7" s="8"/>
      <c r="C7" s="5" t="s">
        <v>12</v>
      </c>
      <c r="D7" s="13">
        <v>5218</v>
      </c>
      <c r="E7" s="7"/>
      <c r="F7" s="7"/>
      <c r="G7" s="7"/>
      <c r="H7" s="7"/>
      <c r="I7" s="7"/>
      <c r="J7" s="7"/>
      <c r="K7" s="7"/>
      <c r="L7" s="7"/>
      <c r="M7" s="6"/>
    </row>
    <row r="8" spans="1:13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17.55" customHeigh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x14ac:dyDescent="0.3">
      <c r="A10" s="6"/>
      <c r="B10" s="6" t="s">
        <v>17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3" spans="1:13" x14ac:dyDescent="0.3">
      <c r="K13" s="21"/>
    </row>
    <row r="19" spans="11:11" x14ac:dyDescent="0.3">
      <c r="K19" s="22"/>
    </row>
  </sheetData>
  <mergeCells count="2">
    <mergeCell ref="B3:C3"/>
    <mergeCell ref="D2:L2"/>
  </mergeCells>
  <phoneticPr fontId="6" type="noConversion"/>
  <dataValidations count="2">
    <dataValidation type="decimal" allowBlank="1" showErrorMessage="1" errorTitle="İstenen Aralıkta Değil!" error="İstenen Aralık: Minimum=0.0 Maksimum=9223372036854775807" sqref="D7 D4:D5 F4:J6 K13" xr:uid="{00000000-0002-0000-0000-000001000000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C4:C5" xr:uid="{00000000-0002-0000-0000-000000000000}">
      <formula1>0</formula1>
      <formula2>2147483647</formula2>
    </dataValidation>
  </dataValidations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Aralık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Levent Bülbül</dc:creator>
  <cp:lastModifiedBy>Emirhan Örçen</cp:lastModifiedBy>
  <dcterms:created xsi:type="dcterms:W3CDTF">2021-09-14T13:28:38Z</dcterms:created>
  <dcterms:modified xsi:type="dcterms:W3CDTF">2025-02-17T13:44:13Z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9ff2a1-2ad9-42af-968c-209b071d2ee3_Enabled">
    <vt:lpwstr>true</vt:lpwstr>
  </property>
  <property fmtid="{D5CDD505-2E9C-101B-9397-08002B2CF9AE}" pid="3" name="MSIP_Label_df9ff2a1-2ad9-42af-968c-209b071d2ee3_SetDate">
    <vt:lpwstr>2022-03-08T06:49:57Z</vt:lpwstr>
  </property>
  <property fmtid="{D5CDD505-2E9C-101B-9397-08002B2CF9AE}" pid="4" name="MSIP_Label_df9ff2a1-2ad9-42af-968c-209b071d2ee3_Method">
    <vt:lpwstr>Standard</vt:lpwstr>
  </property>
  <property fmtid="{D5CDD505-2E9C-101B-9397-08002B2CF9AE}" pid="5" name="MSIP_Label_df9ff2a1-2ad9-42af-968c-209b071d2ee3_Name">
    <vt:lpwstr>df9ff2a1-2ad9-42af-968c-209b071d2ee3</vt:lpwstr>
  </property>
  <property fmtid="{D5CDD505-2E9C-101B-9397-08002B2CF9AE}" pid="6" name="MSIP_Label_df9ff2a1-2ad9-42af-968c-209b071d2ee3_SiteId">
    <vt:lpwstr>61e13160-e7bf-49cf-a08c-d53adbe7da56</vt:lpwstr>
  </property>
  <property fmtid="{D5CDD505-2E9C-101B-9397-08002B2CF9AE}" pid="7" name="MSIP_Label_df9ff2a1-2ad9-42af-968c-209b071d2ee3_ActionId">
    <vt:lpwstr>ce233d02-4ac9-4934-a05a-f399f138c11f</vt:lpwstr>
  </property>
  <property fmtid="{D5CDD505-2E9C-101B-9397-08002B2CF9AE}" pid="8" name="MSIP_Label_df9ff2a1-2ad9-42af-968c-209b071d2ee3_ContentBits">
    <vt:lpwstr>0</vt:lpwstr>
  </property>
</Properties>
</file>